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9030" tabRatio="632"/>
  </bookViews>
  <sheets>
    <sheet name="Видеоэкраны" sheetId="5" r:id="rId1"/>
  </sheets>
  <definedNames>
    <definedName name="_xlnm._FilterDatabase" localSheetId="0" hidden="1">Видеоэкраны!$A$1:$W$3</definedName>
  </definedNames>
  <calcPr calcId="162913"/>
</workbook>
</file>

<file path=xl/calcChain.xml><?xml version="1.0" encoding="utf-8"?>
<calcChain xmlns="http://schemas.openxmlformats.org/spreadsheetml/2006/main">
  <c r="O5" i="5" l="1"/>
  <c r="Q5" i="5" s="1"/>
  <c r="T5" i="5" s="1"/>
  <c r="O4" i="5"/>
  <c r="Q4" i="5" s="1"/>
  <c r="U4" i="5" s="1"/>
  <c r="O2" i="5"/>
  <c r="Q2" i="5" s="1"/>
  <c r="R4" i="5" l="1"/>
  <c r="S4" i="5"/>
  <c r="T4" i="5"/>
  <c r="U5" i="5"/>
  <c r="R5" i="5"/>
  <c r="S5" i="5"/>
  <c r="U2" i="5"/>
  <c r="R2" i="5"/>
  <c r="T2" i="5"/>
  <c r="S2" i="5"/>
  <c r="O3" i="5" l="1"/>
  <c r="Q3" i="5" l="1"/>
  <c r="T3" i="5" l="1"/>
  <c r="S3" i="5"/>
  <c r="R3" i="5"/>
  <c r="U3" i="5"/>
</calcChain>
</file>

<file path=xl/sharedStrings.xml><?xml version="1.0" encoding="utf-8"?>
<sst xmlns="http://schemas.openxmlformats.org/spreadsheetml/2006/main" count="79" uniqueCount="40">
  <si>
    <t>Город</t>
  </si>
  <si>
    <t>Карта</t>
  </si>
  <si>
    <t>Локация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</si>
  <si>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</si>
  <si>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</si>
  <si>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</si>
  <si>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</si>
  <si>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</si>
  <si>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</si>
  <si>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</si>
  <si>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</si>
  <si>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</si>
  <si>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</si>
  <si>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</si>
  <si>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</si>
  <si>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</si>
  <si>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</si>
  <si>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Видеоэкран</t>
  </si>
  <si>
    <t>Цифровой сити-формат</t>
  </si>
  <si>
    <t>ЖД Вокзал</t>
  </si>
  <si>
    <t>Ссылка</t>
  </si>
  <si>
    <t>0.92x1.64</t>
  </si>
  <si>
    <t>ПН-ПТ: 00:00 - 24:00</t>
  </si>
  <si>
    <t>Название ЖД вокзала</t>
  </si>
  <si>
    <t>Краснодар</t>
  </si>
  <si>
    <t>Краснодар-1</t>
  </si>
  <si>
    <t>г. Краснодар, Привокзальная площадь, 1</t>
  </si>
  <si>
    <t>1-й этаж, переход южное крыло - зал ожидания</t>
  </si>
  <si>
    <t>Ролик 5 сек.</t>
  </si>
  <si>
    <t>Ролик 10 сек.</t>
  </si>
  <si>
    <t>Ролик 15 сек.</t>
  </si>
  <si>
    <t>Ролик 20 сек.</t>
  </si>
  <si>
    <t>45.018557, 38.988591</t>
  </si>
  <si>
    <t>КЖДВ-1</t>
  </si>
  <si>
    <t>Выходов в час на 1 экране</t>
  </si>
  <si>
    <t>Выходов в сутки на 1 экране</t>
  </si>
  <si>
    <t>Выходов за период на 1 экране</t>
  </si>
  <si>
    <t>Кассовый зал д/с</t>
  </si>
  <si>
    <t>7.04x1.28</t>
  </si>
  <si>
    <t>КЖДВ-2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</si>
</sst>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7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4qZ03_6miOq2wA" TargetMode="External"/><Relationship Id="rId3" Type="http://schemas.openxmlformats.org/officeDocument/2006/relationships/hyperlink" Target="https://disk.yandex.ru/i/v8GheSNwxTjM5A" TargetMode="External"/><Relationship Id="rId7" Type="http://schemas.openxmlformats.org/officeDocument/2006/relationships/hyperlink" Target="https://yandex.ru/maps/-/CDeKiSmz" TargetMode="External"/><Relationship Id="rId2" Type="http://schemas.openxmlformats.org/officeDocument/2006/relationships/hyperlink" Target="https://yandex.ru/maps/-/CDeKiSmz" TargetMode="External"/><Relationship Id="rId1" Type="http://schemas.openxmlformats.org/officeDocument/2006/relationships/hyperlink" Target="https://disk.yandex.ru/i/v8GheSNwxTjM5A" TargetMode="External"/><Relationship Id="rId6" Type="http://schemas.openxmlformats.org/officeDocument/2006/relationships/hyperlink" Target="https://disk.yandex.ru/i/4qZ03_6miOq2wA" TargetMode="External"/><Relationship Id="rId5" Type="http://schemas.openxmlformats.org/officeDocument/2006/relationships/hyperlink" Target="https://yandex.ru/maps/-/CDeKiSmz" TargetMode="External"/><Relationship Id="rId4" Type="http://schemas.openxmlformats.org/officeDocument/2006/relationships/hyperlink" Target="https://yandex.ru/maps/-/CDeKiSmz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selection activeCell="F3" sqref="F3"/>
    </sheetView>
  </sheetViews>
  <sheetFormatPr defaultRowHeight="15" x14ac:dyDescent="0.25"/>
  <cols>
    <col min="1" max="1" width="10.5703125" style="1" customWidth="1"/>
    <col min="2" max="2" width="12.28515625" style="1" customWidth="1"/>
    <col min="3" max="3" width="16.42578125" style="1" customWidth="1"/>
    <col min="4" max="4" width="13.57031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0.710937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4" style="1" customWidth="1"/>
    <col min="18" max="18" width="15.28515625" style="2" customWidth="1"/>
    <col min="19" max="21" width="16.28515625" style="2" customWidth="1"/>
    <col min="22" max="22" width="8.7109375" style="3" customWidth="1"/>
    <col min="23" max="23" width="19" style="3" customWidth="1"/>
    <col min="24" max="24" width="9.140625" style="4"/>
    <col min="25" max="16384" width="9.140625" style="5"/>
  </cols>
  <sheetData>
    <row r="1" spans="1:23" s="8" customFormat="1" ht="25.5" x14ac:dyDescent="0.25">
      <c r="A1" s="6" t="s">
        <v>0</v>
      </c>
      <c r="B1" s="7" t="s">
        <v>2</v>
      </c>
      <c r="C1" s="7" t="s">
        <v>23</v>
      </c>
      <c r="D1" s="7" t="s">
        <v>5</v>
      </c>
      <c r="E1" s="7" t="s">
        <v>1</v>
      </c>
      <c r="F1" s="7" t="s">
        <v>16</v>
      </c>
      <c r="G1" s="7" t="s">
        <v>8</v>
      </c>
      <c r="H1" s="7" t="s">
        <v>3</v>
      </c>
      <c r="I1" s="6" t="s">
        <v>13</v>
      </c>
      <c r="J1" s="7" t="s">
        <v>11</v>
      </c>
      <c r="K1" s="7" t="s">
        <v>9</v>
      </c>
      <c r="L1" s="6" t="s">
        <v>15</v>
      </c>
      <c r="M1" s="7" t="s">
        <v>34</v>
      </c>
      <c r="N1" s="7" t="s">
        <v>6</v>
      </c>
      <c r="O1" s="7" t="s">
        <v>35</v>
      </c>
      <c r="P1" s="7" t="s">
        <v>7</v>
      </c>
      <c r="Q1" s="7" t="s">
        <v>36</v>
      </c>
      <c r="R1" s="7" t="s">
        <v>28</v>
      </c>
      <c r="S1" s="7" t="s">
        <v>29</v>
      </c>
      <c r="T1" s="7" t="s">
        <v>30</v>
      </c>
      <c r="U1" s="7" t="s">
        <v>31</v>
      </c>
      <c r="V1" s="7" t="s">
        <v>14</v>
      </c>
      <c r="W1" s="7" t="s">
        <v>4</v>
      </c>
    </row>
    <row r="2" spans="1:23" s="1" customFormat="1" ht="38.25" x14ac:dyDescent="0.25">
      <c r="A2" s="9" t="s">
        <v>24</v>
      </c>
      <c r="B2" s="9" t="s">
        <v>19</v>
      </c>
      <c r="C2" s="10" t="s">
        <v>25</v>
      </c>
      <c r="D2" s="10" t="s">
        <v>26</v>
      </c>
      <c r="E2" s="14" t="s">
        <v>20</v>
      </c>
      <c r="F2" s="12" t="s">
        <v>18</v>
      </c>
      <c r="G2" s="12" t="s">
        <v>27</v>
      </c>
      <c r="H2" s="15" t="s">
        <v>20</v>
      </c>
      <c r="I2" s="10" t="s">
        <v>21</v>
      </c>
      <c r="J2" s="12" t="s">
        <v>12</v>
      </c>
      <c r="K2" s="12" t="s">
        <v>10</v>
      </c>
      <c r="L2" s="9">
        <v>1</v>
      </c>
      <c r="M2" s="9">
        <v>30</v>
      </c>
      <c r="N2" s="9" t="s">
        <v>22</v>
      </c>
      <c r="O2" s="9">
        <f>24*M2</f>
        <v>720</v>
      </c>
      <c r="P2" s="9">
        <v>30</v>
      </c>
      <c r="Q2" s="9">
        <f>O2*P2</f>
        <v>21600</v>
      </c>
      <c r="R2" s="16">
        <f>0.2*Q2*5</f>
        <v>21600</v>
      </c>
      <c r="S2" s="16">
        <f>0.2*Q2*10</f>
        <v>43200</v>
      </c>
      <c r="T2" s="16">
        <f>0.2*Q2*15</f>
        <v>64800</v>
      </c>
      <c r="U2" s="16">
        <f>0.2*Q2*20</f>
        <v>86400</v>
      </c>
      <c r="V2" s="13" t="s">
        <v>33</v>
      </c>
      <c r="W2" s="11" t="s">
        <v>32</v>
      </c>
    </row>
    <row r="3" spans="1:23" s="1" customFormat="1" ht="38.25" x14ac:dyDescent="0.25">
      <c r="A3" s="9" t="s">
        <v>24</v>
      </c>
      <c r="B3" s="9" t="s">
        <v>19</v>
      </c>
      <c r="C3" s="10" t="s">
        <v>25</v>
      </c>
      <c r="D3" s="10" t="s">
        <v>26</v>
      </c>
      <c r="E3" s="14" t="s">
        <v>20</v>
      </c>
      <c r="F3" s="12" t="s">
        <v>18</v>
      </c>
      <c r="G3" s="12" t="s">
        <v>27</v>
      </c>
      <c r="H3" s="15" t="s">
        <v>20</v>
      </c>
      <c r="I3" s="10" t="s">
        <v>21</v>
      </c>
      <c r="J3" s="12" t="s">
        <v>12</v>
      </c>
      <c r="K3" s="12" t="s">
        <v>10</v>
      </c>
      <c r="L3" s="9">
        <v>1</v>
      </c>
      <c r="M3" s="9">
        <v>60</v>
      </c>
      <c r="N3" s="9" t="s">
        <v>22</v>
      </c>
      <c r="O3" s="9">
        <f>24*M3</f>
        <v>1440</v>
      </c>
      <c r="P3" s="9">
        <v>15</v>
      </c>
      <c r="Q3" s="9">
        <f>O3*P3</f>
        <v>21600</v>
      </c>
      <c r="R3" s="16">
        <f>0.2*Q3*5</f>
        <v>21600</v>
      </c>
      <c r="S3" s="16">
        <f>0.2*Q3*10</f>
        <v>43200</v>
      </c>
      <c r="T3" s="16">
        <f>0.2*Q3*15</f>
        <v>64800</v>
      </c>
      <c r="U3" s="16">
        <f>0.2*Q3*20</f>
        <v>86400</v>
      </c>
      <c r="V3" s="13" t="s">
        <v>33</v>
      </c>
      <c r="W3" s="11" t="s">
        <v>32</v>
      </c>
    </row>
    <row r="4" spans="1:23" s="1" customFormat="1" ht="38.25" x14ac:dyDescent="0.25">
      <c r="A4" s="9" t="s">
        <v>24</v>
      </c>
      <c r="B4" s="9" t="s">
        <v>19</v>
      </c>
      <c r="C4" s="10" t="s">
        <v>25</v>
      </c>
      <c r="D4" s="10" t="s">
        <v>26</v>
      </c>
      <c r="E4" s="14" t="s">
        <v>20</v>
      </c>
      <c r="F4" s="12" t="s">
        <v>17</v>
      </c>
      <c r="G4" s="12" t="s">
        <v>37</v>
      </c>
      <c r="H4" s="15" t="s">
        <v>20</v>
      </c>
      <c r="I4" s="10" t="s">
        <v>38</v>
      </c>
      <c r="J4" s="12" t="s">
        <v>12</v>
      </c>
      <c r="K4" s="12" t="s">
        <v>10</v>
      </c>
      <c r="L4" s="9">
        <v>1</v>
      </c>
      <c r="M4" s="9">
        <v>30</v>
      </c>
      <c r="N4" s="9" t="s">
        <v>22</v>
      </c>
      <c r="O4" s="9">
        <f>24*M4</f>
        <v>720</v>
      </c>
      <c r="P4" s="9">
        <v>30</v>
      </c>
      <c r="Q4" s="9">
        <f>O4*P4</f>
        <v>21600</v>
      </c>
      <c r="R4" s="16">
        <f>0.5*Q4*5</f>
        <v>54000</v>
      </c>
      <c r="S4" s="16">
        <f>0.5*Q4*10</f>
        <v>108000</v>
      </c>
      <c r="T4" s="16">
        <f>0.5*Q4*15</f>
        <v>162000</v>
      </c>
      <c r="U4" s="16">
        <f>0.5*Q4*20</f>
        <v>216000</v>
      </c>
      <c r="V4" s="13" t="s">
        <v>39</v>
      </c>
      <c r="W4" s="11" t="s">
        <v>32</v>
      </c>
    </row>
    <row r="5" spans="1:23" s="1" customFormat="1" ht="38.25" x14ac:dyDescent="0.25">
      <c r="A5" s="9" t="s">
        <v>24</v>
      </c>
      <c r="B5" s="9" t="s">
        <v>19</v>
      </c>
      <c r="C5" s="10" t="s">
        <v>25</v>
      </c>
      <c r="D5" s="10" t="s">
        <v>26</v>
      </c>
      <c r="E5" s="14" t="s">
        <v>20</v>
      </c>
      <c r="F5" s="12" t="s">
        <v>17</v>
      </c>
      <c r="G5" s="12" t="s">
        <v>37</v>
      </c>
      <c r="H5" s="15" t="s">
        <v>20</v>
      </c>
      <c r="I5" s="10" t="s">
        <v>38</v>
      </c>
      <c r="J5" s="12" t="s">
        <v>12</v>
      </c>
      <c r="K5" s="12" t="s">
        <v>10</v>
      </c>
      <c r="L5" s="9">
        <v>1</v>
      </c>
      <c r="M5" s="9">
        <v>60</v>
      </c>
      <c r="N5" s="9" t="s">
        <v>22</v>
      </c>
      <c r="O5" s="9">
        <f>24*M5</f>
        <v>1440</v>
      </c>
      <c r="P5" s="9">
        <v>15</v>
      </c>
      <c r="Q5" s="9">
        <f>O5*P5</f>
        <v>21600</v>
      </c>
      <c r="R5" s="16">
        <f>0.5*Q5*5</f>
        <v>54000</v>
      </c>
      <c r="S5" s="16">
        <f>0.5*Q5*10</f>
        <v>108000</v>
      </c>
      <c r="T5" s="16">
        <f>0.5*Q5*15</f>
        <v>162000</v>
      </c>
      <c r="U5" s="16">
        <f>0.5*Q5*20</f>
        <v>216000</v>
      </c>
      <c r="V5" s="13" t="s">
        <v>39</v>
      </c>
      <c r="W5" s="11" t="s">
        <v>32</v>
      </c>
    </row>
  </sheetData>
  <autoFilter ref="A1:W3"/>
  <hyperlinks>
    <hyperlink ref="H3" r:id="rId1"/>
    <hyperlink ref="E3" r:id="rId2"/>
    <hyperlink ref="H2" r:id="rId3"/>
    <hyperlink ref="E2" r:id="rId4"/>
    <hyperlink ref="E5" r:id="rId5"/>
    <hyperlink ref="H4" r:id="rId6"/>
    <hyperlink ref="E4" r:id="rId7"/>
    <hyperlink ref="H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2026-06-14T14:26:40Z</dcterms:modified>
</cp:coreProperties>
</file>