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На сайт\"/>
    </mc:Choice>
  </mc:AlternateContent>
  <bookViews>
    <workbookView xWindow="0" yWindow="0" windowWidth="21600" windowHeight="9030"/>
  </bookViews>
  <sheets>
    <sheet name="Мониторы" sheetId="4" r:id="rId1"/>
  </sheets>
  <definedNames>
    <definedName name="_xlnm._FilterDatabase" localSheetId="0" hidden="1">Мониторы!$A$1:$P$1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4" l="1"/>
  <c r="M3" i="4" s="1"/>
  <c r="N3" i="4" s="1"/>
  <c r="K2" i="4" l="1"/>
  <c r="M2" i="4" s="1"/>
  <c r="N2" i="4" s="1"/>
</calcChain>
</file>

<file path=xl/sharedStrings.xml><?xml version="1.0" encoding="utf-8"?>
<sst xmlns="http://schemas.openxmlformats.org/spreadsheetml/2006/main" count="32" uniqueCount="23">
  <si>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</si>
  <si>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</si>
  <si>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</si>
  <si>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</si>
  <si>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</si>
  <si>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>Депо</t>
  </si>
  <si>
    <t>Количество машин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</si>
  <si>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</si>
  <si>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</si>
  <si>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</si>
  <si>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</si>
  <si>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</si>
  <si>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</si>
  <si>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Стоимость за период на всех мониторах</t>
  </si>
  <si>
    <t>Маршруты</t>
  </si>
  <si>
    <t>Схема движения</t>
  </si>
  <si>
    <t>Краснодар</t>
  </si>
  <si>
    <t>Реклама на мониторах</t>
  </si>
  <si>
    <t>Ссылка</t>
  </si>
  <si>
    <t xml:space="preserve">Первое троллейбусное, Второе троллейбусное, Восточное трамвайное, Западное трамвайное  </t>
  </si>
  <si>
    <t>Тролейбусы, Автобусы, Трамваи</t>
  </si>
  <si>
    <r>
      <rPr>
        <sz val="10"/>
        <color rgb="FFFF0000"/>
        <rFont val="Calibri"/>
        <family val="2"/>
        <charset val="204"/>
        <scheme val="minor"/>
      </rPr>
      <t>Троллейбусы:</t>
    </r>
    <r>
      <rPr>
        <sz val="10"/>
        <rFont val="Calibri"/>
        <family val="2"/>
        <charset val="204"/>
        <scheme val="minor"/>
      </rPr>
      <t xml:space="preserve"> 2, 4, 6, 9, 10, 21, 31;7, 12, 13, 20 ;      </t>
    </r>
    <r>
      <rPr>
        <sz val="10"/>
        <color rgb="FFFF0000"/>
        <rFont val="Calibri"/>
        <family val="2"/>
        <charset val="204"/>
        <scheme val="minor"/>
      </rPr>
      <t>Автобусы:</t>
    </r>
    <r>
      <rPr>
        <sz val="10"/>
        <rFont val="Calibri"/>
        <family val="2"/>
        <charset val="204"/>
        <scheme val="minor"/>
      </rPr>
      <t xml:space="preserve">10, 52, 55, 96;2, 10, 14, 43, 46 ;                      </t>
    </r>
    <r>
      <rPr>
        <sz val="10"/>
        <color rgb="FFFF0000"/>
        <rFont val="Calibri"/>
        <family val="2"/>
        <charset val="204"/>
        <scheme val="minor"/>
      </rPr>
      <t xml:space="preserve">Трамваи: </t>
    </r>
    <r>
      <rPr>
        <sz val="10"/>
        <rFont val="Calibri"/>
        <family val="2"/>
        <charset val="204"/>
        <scheme val="minor"/>
      </rPr>
      <t>1, 4, 5, 8, 9, 10, 12, 20, 22, 2, 3, 6, 7, 11, 15, 21</t>
    </r>
  </si>
  <si>
    <r>
      <rPr>
        <sz val="10"/>
        <color indexed="2"/>
        <rFont val="Calibri"/>
        <family val="2"/>
        <charset val="204"/>
        <scheme val="minor"/>
      </rPr>
      <t xml:space="preserve">Троллебусы: </t>
    </r>
    <r>
      <rPr>
        <sz val="10"/>
        <color theme="1"/>
        <rFont val="Calibri"/>
        <family val="2"/>
        <charset val="204"/>
        <scheme val="minor"/>
      </rPr>
      <t xml:space="preserve"> ЗиУ-682, ТролЗа-5265 «Мегаполис», Тролза-5275.05 "Оптима", ВМЗ-5298.01 «Авангард», ТролЗа-5275.03 «Оптима» </t>
    </r>
    <r>
      <rPr>
        <sz val="10"/>
        <color rgb="FFFF0000"/>
        <rFont val="Calibri"/>
        <family val="2"/>
        <charset val="204"/>
        <scheme val="minor"/>
      </rPr>
      <t>Автобусы:</t>
    </r>
    <r>
      <rPr>
        <sz val="10"/>
        <color theme="1"/>
        <rFont val="Calibri"/>
        <family val="2"/>
        <charset val="204"/>
        <scheme val="minor"/>
      </rPr>
      <t xml:space="preserve"> Нефаз, ЛиАЗ, ПАЗ Вектор Некст ,   </t>
    </r>
    <r>
      <rPr>
        <sz val="10"/>
        <color rgb="FFFF0000"/>
        <rFont val="Calibri"/>
        <family val="2"/>
        <charset val="204"/>
        <scheme val="minor"/>
      </rPr>
      <t xml:space="preserve">Трамваи: </t>
    </r>
    <r>
      <rPr>
        <sz val="10"/>
        <color theme="1"/>
        <rFont val="Calibri"/>
        <family val="2"/>
        <charset val="204"/>
        <scheme val="minor"/>
      </rPr>
      <t>Tatra T3: T3SU, T3SU КВР ТРЗ/ТМЗ/МРПС/Динас КТМ: 71-605, 71-608К, 71-619К, 71-619КТ, 71-623-01/02/04, 71-631-03, 71-628-01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</si>
</sst>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rgb="FF0070C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68BDEB89-C33F-8314-1CDA-442AE625FF0C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Aq_ps0yvawjRMg" TargetMode="External"/><Relationship Id="rId2" Type="http://schemas.openxmlformats.org/officeDocument/2006/relationships/hyperlink" Target="https://wikiroutes.info/krasnodar/catalog" TargetMode="External"/><Relationship Id="rId1" Type="http://schemas.openxmlformats.org/officeDocument/2006/relationships/hyperlink" Target="https://disk.yandex.ru/d/Aq_ps0yvawjRM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ikiroutes.info/krasnodar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B2" sqref="B2"/>
    </sheetView>
  </sheetViews>
  <sheetFormatPr defaultRowHeight="12.75" x14ac:dyDescent="0.25"/>
  <cols>
    <col min="1" max="1" width="10.5703125" style="1" bestFit="1" customWidth="1"/>
    <col min="2" max="2" width="21" style="1" bestFit="1" customWidth="1"/>
    <col min="3" max="3" width="39" style="1" bestFit="1" customWidth="1"/>
    <col min="4" max="4" width="20" style="1" bestFit="1" customWidth="1"/>
    <col min="5" max="5" width="9.5703125" style="1" bestFit="1" customWidth="1"/>
    <col min="6" max="6" width="20.140625" style="1" bestFit="1" customWidth="1"/>
    <col min="7" max="7" width="20.85546875" style="1" bestFit="1" customWidth="1"/>
    <col min="8" max="8" width="24.28515625" style="1" bestFit="1" customWidth="1"/>
    <col min="9" max="9" width="14.28515625" style="1" bestFit="1" customWidth="1"/>
    <col min="10" max="10" width="29.42578125" style="1" bestFit="1" customWidth="1"/>
    <col min="11" max="11" width="22.5703125" style="1" bestFit="1" customWidth="1"/>
    <col min="12" max="12" width="16.85546875" style="1" bestFit="1" customWidth="1"/>
    <col min="13" max="13" width="25.42578125" style="1" bestFit="1" customWidth="1"/>
    <col min="14" max="14" width="29.140625" style="2" bestFit="1" customWidth="1"/>
    <col min="15" max="15" width="23.85546875" style="1" bestFit="1" customWidth="1"/>
    <col min="16" max="16" width="19.42578125" style="1" bestFit="1" customWidth="1"/>
    <col min="17" max="17" width="15.28515625" style="1" customWidth="1"/>
    <col min="18" max="18" width="16.28515625" style="1" customWidth="1"/>
    <col min="19" max="19" width="16" style="1" customWidth="1"/>
    <col min="20" max="16384" width="9.140625" style="1"/>
  </cols>
  <sheetData>
    <row r="1" spans="1:16" ht="25.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6" s="3" customFormat="1" ht="102" x14ac:dyDescent="0.25">
      <c r="A2" s="6" t="s">
        <v>16</v>
      </c>
      <c r="B2" s="6" t="s">
        <v>20</v>
      </c>
      <c r="C2" s="7" t="s">
        <v>22</v>
      </c>
      <c r="D2" s="6" t="s">
        <v>17</v>
      </c>
      <c r="E2" s="8" t="s">
        <v>18</v>
      </c>
      <c r="F2" s="9" t="s">
        <v>19</v>
      </c>
      <c r="G2" s="6">
        <v>180</v>
      </c>
      <c r="H2" s="6">
        <v>180</v>
      </c>
      <c r="I2" s="6">
        <v>10</v>
      </c>
      <c r="J2" s="6">
        <v>5</v>
      </c>
      <c r="K2" s="6">
        <f>12*J2</f>
        <v>60</v>
      </c>
      <c r="L2" s="6">
        <v>7</v>
      </c>
      <c r="M2" s="6">
        <f>L2*K2</f>
        <v>420</v>
      </c>
      <c r="N2" s="4">
        <f>(8.4*M2)*I2</f>
        <v>35280</v>
      </c>
      <c r="O2" s="10" t="s">
        <v>21</v>
      </c>
      <c r="P2" s="11" t="s">
        <v>18</v>
      </c>
    </row>
    <row r="3" spans="1:16" s="3" customFormat="1" ht="102" x14ac:dyDescent="0.25">
      <c r="A3" s="6" t="s">
        <v>16</v>
      </c>
      <c r="B3" s="6" t="s">
        <v>20</v>
      </c>
      <c r="C3" s="7" t="s">
        <v>22</v>
      </c>
      <c r="D3" s="6" t="s">
        <v>17</v>
      </c>
      <c r="E3" s="8" t="s">
        <v>18</v>
      </c>
      <c r="F3" s="9" t="s">
        <v>19</v>
      </c>
      <c r="G3" s="6">
        <v>180</v>
      </c>
      <c r="H3" s="6">
        <v>180</v>
      </c>
      <c r="I3" s="6">
        <v>10</v>
      </c>
      <c r="J3" s="6">
        <v>10</v>
      </c>
      <c r="K3" s="6">
        <f>12*J3</f>
        <v>120</v>
      </c>
      <c r="L3" s="6">
        <v>7</v>
      </c>
      <c r="M3" s="6">
        <f>L3*K3</f>
        <v>840</v>
      </c>
      <c r="N3" s="4">
        <f>(8.4*M3)*I3</f>
        <v>70560</v>
      </c>
      <c r="O3" s="10" t="s">
        <v>21</v>
      </c>
      <c r="P3" s="11" t="s">
        <v>18</v>
      </c>
    </row>
  </sheetData>
  <autoFilter ref="A1:P1"/>
  <hyperlinks>
    <hyperlink ref="E2" r:id="rId1"/>
    <hyperlink ref="P2" r:id="rId2"/>
    <hyperlink ref="E3" r:id="rId3"/>
    <hyperlink ref="P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2006-09-16T00:00:00Z</dcterms:created>
  <dcterms:modified xsi:type="dcterms:W3CDTF">2026-02-23T17:03:09Z</dcterms:modified>
</cp:coreProperties>
</file>